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yo 2020\Publicación Jun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9" i="1"/>
  <c r="C11" i="1" l="1"/>
  <c r="E11" i="1" s="1"/>
  <c r="C12" i="1"/>
  <c r="E12" i="1" s="1"/>
  <c r="C13" i="1"/>
  <c r="E13" i="1" s="1"/>
  <c r="C10" i="1"/>
  <c r="E10" i="1" l="1"/>
  <c r="F10" i="1"/>
  <c r="F16" i="1"/>
  <c r="F15" i="1"/>
  <c r="F9" i="1"/>
  <c r="G9" i="1" s="1"/>
  <c r="F12" i="1" l="1"/>
  <c r="G12" i="1" s="1"/>
  <c r="F13" i="1"/>
  <c r="G13" i="1" s="1"/>
  <c r="G10" i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<sst xmlns="http://schemas.openxmlformats.org/spreadsheetml/2006/main" count="36" uniqueCount="36">
  <si>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</si>
  <si>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</si>
  <si>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</si>
  <si>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</si>
  <si>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</si>
  <si>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</si>
  <si>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</si>
  <si>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</si>
  <si>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</si>
  <si>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</si>
  <si>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</si>
  <si>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</si>
  <si>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</si>
  <si>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</si>
  <si>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</si>
  <si>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</si>
  <si>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</si>
  <si>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</si>
  <si>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</si>
  <si>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</si>
  <si>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</si>
  <si>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</si>
  <si>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</si>
  <si>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</si>
  <si>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</si>
  <si>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</si>
  <si>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</si>
  <si>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</si>
  <si>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</si>
  <si>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</si>
  <si>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</si>
  <si>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</si>
  <si>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PRECIOS VIGENTES - JUNIO 2021 (Soles por Galón)</t>
  </si>
  <si>
    <t xml:space="preserve">Margen Comercial y Costos de la Cadena de Comercialización (2) </t>
  </si>
  <si>
    <t>(1) Promedio de los Precios vigentes en el mes de Junio de 2021</t>
  </si>
  <si>
    <t>(*)   Fuente: INEI = Precios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</si>
</sst>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</cellXfs>
  <cellStyles count="4"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="115" zoomScaleNormal="100" zoomScaleSheetLayoutView="115" workbookViewId="0">
      <selection activeCell="B23" sqref="B23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8" ht="16.5" thickTop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5.75">
      <c r="A2" s="31" t="s">
        <v>1</v>
      </c>
      <c r="B2" s="32"/>
      <c r="C2" s="32"/>
      <c r="D2" s="32"/>
      <c r="E2" s="32"/>
      <c r="F2" s="32"/>
      <c r="G2" s="32"/>
      <c r="H2" s="33"/>
    </row>
    <row r="3" spans="1:8" ht="16.5" thickBot="1">
      <c r="A3" s="34" t="s">
        <v>32</v>
      </c>
      <c r="B3" s="35"/>
      <c r="C3" s="35"/>
      <c r="D3" s="35"/>
      <c r="E3" s="35"/>
      <c r="F3" s="35"/>
      <c r="G3" s="35"/>
      <c r="H3" s="36"/>
    </row>
    <row r="4" spans="1:8" ht="16.5" thickTop="1" thickBot="1"/>
    <row r="5" spans="1:8" ht="16.5" thickTop="1" thickBot="1">
      <c r="A5" s="1"/>
      <c r="B5" s="2"/>
      <c r="C5" s="3" t="s">
        <v>2</v>
      </c>
      <c r="D5" s="4"/>
      <c r="E5" s="5"/>
      <c r="F5" s="6"/>
      <c r="G5" s="37" t="s">
        <v>33</v>
      </c>
      <c r="H5" s="7"/>
    </row>
    <row r="6" spans="1:8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39"/>
      <c r="H6" s="9" t="s">
        <v>9</v>
      </c>
    </row>
    <row r="7" spans="1:8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39"/>
      <c r="H7" s="9" t="s">
        <v>14</v>
      </c>
    </row>
    <row r="8" spans="1:8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0"/>
      <c r="H8" s="14" t="s">
        <v>18</v>
      </c>
    </row>
    <row r="9" spans="1:8" ht="16.5" thickTop="1">
      <c r="A9" s="15" t="s">
        <v>19</v>
      </c>
      <c r="B9" s="16">
        <v>2.3810000000000002</v>
      </c>
      <c r="C9" s="16">
        <v>0</v>
      </c>
      <c r="D9" s="16">
        <v>0</v>
      </c>
      <c r="E9" s="16">
        <f>(B9+C9+D9)*0.18</f>
        <v>0.42858000000000002</v>
      </c>
      <c r="F9" s="16">
        <f>+SUM(B9:E9)</f>
        <v>2.8095800000000004</v>
      </c>
      <c r="G9" s="16">
        <f>+H9-F9</f>
        <v>1.8424199999999997</v>
      </c>
      <c r="H9" s="16">
        <v>4.6520000000000001</v>
      </c>
    </row>
    <row r="10" spans="1:8" ht="15.75">
      <c r="A10" s="17" t="s">
        <v>20</v>
      </c>
      <c r="B10" s="18">
        <v>10.076671374764597</v>
      </c>
      <c r="C10" s="18">
        <f>+B10*8%</f>
        <v>0.80613370998116785</v>
      </c>
      <c r="D10" s="18">
        <v>1.1299999999999999</v>
      </c>
      <c r="E10" s="16">
        <f t="shared" ref="E10:E16" si="0">(B10+C10+D10)*0.18</f>
        <v>2.1623049152542375</v>
      </c>
      <c r="F10" s="18">
        <f>+SUM(B10:E10)</f>
        <v>14.175110000000002</v>
      </c>
      <c r="G10" s="18">
        <f t="shared" ref="G10:G14" si="1">+H10-F10</f>
        <v>2.1348899999999968</v>
      </c>
      <c r="H10" s="18">
        <v>16.309999999999999</v>
      </c>
    </row>
    <row r="11" spans="1:8" ht="15.75">
      <c r="A11" s="17" t="s">
        <v>21</v>
      </c>
      <c r="B11" s="18">
        <v>9.9136848713119896</v>
      </c>
      <c r="C11" s="18">
        <f t="shared" ref="C11:C13" si="2">+B11*8%</f>
        <v>0.79309478970495917</v>
      </c>
      <c r="D11" s="18">
        <v>1.1299999999999999</v>
      </c>
      <c r="E11" s="16">
        <f t="shared" si="0"/>
        <v>2.1306203389830505</v>
      </c>
      <c r="F11" s="18">
        <f t="shared" ref="F11:F16" si="3">+SUM(B11:E11)</f>
        <v>13.967399999999998</v>
      </c>
      <c r="G11" s="18">
        <f t="shared" si="1"/>
        <v>1.5026000000000028</v>
      </c>
      <c r="H11" s="18">
        <v>15.47</v>
      </c>
    </row>
    <row r="12" spans="1:8" ht="15.75">
      <c r="A12" s="17" t="s">
        <v>22</v>
      </c>
      <c r="B12" s="18">
        <v>9.6053358443188941</v>
      </c>
      <c r="C12" s="18">
        <f t="shared" si="2"/>
        <v>0.76842686754551159</v>
      </c>
      <c r="D12" s="18">
        <v>1.1599999999999999</v>
      </c>
      <c r="E12" s="16">
        <f t="shared" si="0"/>
        <v>2.0760772881355929</v>
      </c>
      <c r="F12" s="18">
        <f t="shared" si="3"/>
        <v>13.609839999999998</v>
      </c>
      <c r="G12" s="18">
        <f t="shared" si="1"/>
        <v>0.75016000000000105</v>
      </c>
      <c r="H12" s="18">
        <v>14.36</v>
      </c>
    </row>
    <row r="13" spans="1:8" ht="15.75">
      <c r="A13" s="17" t="s">
        <v>23</v>
      </c>
      <c r="B13" s="18">
        <v>9.3746756643649292</v>
      </c>
      <c r="C13" s="18">
        <f t="shared" si="2"/>
        <v>0.7499740531491943</v>
      </c>
      <c r="D13" s="18">
        <v>1.22</v>
      </c>
      <c r="E13" s="16">
        <f t="shared" si="0"/>
        <v>2.0420369491525423</v>
      </c>
      <c r="F13" s="18">
        <f t="shared" si="3"/>
        <v>13.386686666666668</v>
      </c>
      <c r="G13" s="18">
        <f t="shared" si="1"/>
        <v>0.41331333333333298</v>
      </c>
      <c r="H13" s="18">
        <v>13.8</v>
      </c>
    </row>
    <row r="14" spans="1:8" ht="15.75">
      <c r="A14" s="17" t="s">
        <v>24</v>
      </c>
      <c r="B14" s="18">
        <v>9.424666666666667</v>
      </c>
      <c r="C14" s="18"/>
      <c r="D14" s="18">
        <v>1.49</v>
      </c>
      <c r="E14" s="16">
        <f t="shared" si="0"/>
        <v>1.9646399999999999</v>
      </c>
      <c r="F14" s="18">
        <f t="shared" si="3"/>
        <v>12.879306666666666</v>
      </c>
      <c r="G14" s="18">
        <f t="shared" si="1"/>
        <v>1.2206933333333332</v>
      </c>
      <c r="H14" s="18">
        <v>14.1</v>
      </c>
    </row>
    <row r="15" spans="1:8" ht="15.75">
      <c r="A15" s="17" t="s">
        <v>25</v>
      </c>
      <c r="B15" s="18">
        <v>8.0443333333333324</v>
      </c>
      <c r="C15" s="18"/>
      <c r="D15" s="18">
        <v>0.92</v>
      </c>
      <c r="E15" s="16">
        <f t="shared" si="0"/>
        <v>1.6135799999999998</v>
      </c>
      <c r="F15" s="18">
        <f t="shared" si="3"/>
        <v>10.577913333333331</v>
      </c>
      <c r="G15" s="18"/>
      <c r="H15" s="18"/>
    </row>
    <row r="16" spans="1:8" ht="16.5" thickBot="1">
      <c r="A16" s="19" t="s">
        <v>26</v>
      </c>
      <c r="B16" s="20">
        <v>7.9120000000000008</v>
      </c>
      <c r="C16" s="20"/>
      <c r="D16" s="20">
        <v>1</v>
      </c>
      <c r="E16" s="20">
        <f t="shared" si="0"/>
        <v>1.60416</v>
      </c>
      <c r="F16" s="20">
        <f t="shared" si="3"/>
        <v>10.516160000000001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27</v>
      </c>
      <c r="B19" s="23"/>
      <c r="C19" s="23"/>
      <c r="D19" s="22"/>
      <c r="E19" s="23"/>
      <c r="F19" s="23"/>
      <c r="G19" s="23"/>
      <c r="H19" s="24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29</v>
      </c>
      <c r="B22" s="23"/>
      <c r="C22" s="23"/>
      <c r="D22" s="22"/>
      <c r="E22" s="23"/>
      <c r="F22" s="23"/>
      <c r="G22" s="23"/>
      <c r="H22" s="23"/>
    </row>
    <row r="23" spans="1:8">
      <c r="A23" s="25" t="s">
        <v>30</v>
      </c>
      <c r="B23" s="23"/>
      <c r="C23" s="23"/>
      <c r="D23" s="23"/>
      <c r="E23" s="23"/>
      <c r="F23" s="23"/>
      <c r="G23" s="23"/>
      <c r="H23" s="23"/>
    </row>
    <row r="24" spans="1:8">
      <c r="A24" s="38"/>
      <c r="B24" s="38"/>
      <c r="C24" s="38"/>
      <c r="D24" s="38"/>
      <c r="E24" s="38"/>
      <c r="F24" s="38"/>
      <c r="G24" s="38"/>
      <c r="H24" s="38"/>
    </row>
    <row r="25" spans="1:8">
      <c r="A25" s="26" t="s">
        <v>31</v>
      </c>
      <c r="B25" s="27"/>
      <c r="C25" s="27"/>
      <c r="D25" s="27"/>
      <c r="E25" s="27"/>
      <c r="F25" s="27"/>
      <c r="G25" s="27"/>
      <c r="H25" s="27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2021-04-07T22:39:08Z</cp:lastPrinted>
  <dcterms:created xsi:type="dcterms:W3CDTF">2021-03-10T20:24:14Z</dcterms:created>
  <dcterms:modified xsi:type="dcterms:W3CDTF">2021-08-02T16:13:52Z</dcterms:modified>
</cp:coreProperties>
</file>